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es order" state="visible" r:id="rId4"/>
  </sheets>
  <definedNames>
    <definedName name="GrandTotal">'Sales order'!$K$24</definedName>
  </definedNames>
  <calcPr calcId="171027"/>
</workbook>
</file>

<file path=xl/sharedStrings.xml><?xml version="1.0" encoding="utf-8"?>
<sst xmlns="http://schemas.openxmlformats.org/spreadsheetml/2006/main" count="45" uniqueCount="42">
  <si>
    <t>Lakshmi Steel Furnitures</t>
  </si>
  <si>
    <t>14 Avinashi Road, Peelamedu, Coimbatore 641004</t>
  </si>
  <si>
    <t>GSTIN 33AAACL1234A1ZG · Tamil Nadu</t>
  </si>
  <si>
    <t>SALES ORDER</t>
  </si>
  <si>
    <t>Sales order number</t>
  </si>
  <si>
    <t>SO-2026-27-0007</t>
  </si>
  <si>
    <t>Date</t>
  </si>
  <si>
    <t>10 October 2026</t>
  </si>
  <si>
    <t>Place of supply</t>
  </si>
  <si>
    <t>Tamil Nadu (33)</t>
  </si>
  <si>
    <t>Customer</t>
  </si>
  <si>
    <t>Sri Murugan Traders</t>
  </si>
  <si>
    <t>21 Oppanakara Street, Coimbatore 641001</t>
  </si>
  <si>
    <t>GSTIN 33AAGFS5512M1Z3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</si>
  <si>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</si>
  <si>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</si>
  <si>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</si>
  <si>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</si>
  <si>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</si>
  <si>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</si>
  <si>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</si>
  <si>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</si>
  <si>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</si>
  <si>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</si>
  <si>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</si>
  <si>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Steel rack 4 shelf</t>
  </si>
  <si>
    <t>9403</t>
  </si>
  <si>
    <t>Nos</t>
  </si>
  <si>
    <t>Office chair mesh</t>
  </si>
  <si>
    <t>9401</t>
  </si>
  <si>
    <t>Cable tray 3 m</t>
  </si>
  <si>
    <t>7308</t>
  </si>
  <si>
    <t>CGST @ 9%</t>
  </si>
  <si>
    <t>SGST @ 9%</t>
  </si>
  <si>
    <t>Round off</t>
  </si>
  <si>
    <t>Order total</t>
  </si>
  <si>
    <t>Amount in words: One lakh thirty-nine thousand four hundred seventy-six rupees only</t>
  </si>
  <si>
    <t>Update the words if you change any figure.</t>
  </si>
  <si>
    <t>Delivery by 24/10/2026 to the Oppanakara Street shop.</t>
  </si>
  <si>
    <t>30% advance on confirmation, balance within 30 days of invoice.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</si>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</sst>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10" spans="1:1" x14ac:dyDescent="0.25">
      <c r="A10" s="3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5" spans="1:11" s="3" customFormat="1" x14ac:dyDescent="0.25">
      <c r="A15" s="4" t="s">
        <v>14</v>
      </c>
      <c r="B15" s="4" t="s">
        <v>15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21</v>
      </c>
      <c r="I15" s="4" t="s">
        <v>22</v>
      </c>
      <c r="J15" s="4" t="s">
        <v>23</v>
      </c>
      <c r="K15" s="4" t="s">
        <v>24</v>
      </c>
    </row>
    <row r="16" spans="1:11" x14ac:dyDescent="0.25">
      <c r="A16">
        <v>1</v>
      </c>
      <c r="B16" t="s">
        <v>25</v>
      </c>
      <c r="C16" t="s">
        <v>26</v>
      </c>
      <c r="D16">
        <v>10</v>
      </c>
      <c r="E16" t="s">
        <v>27</v>
      </c>
      <c r="F16" s="5">
        <v>4990</v>
      </c>
      <c r="G16" s="5">
        <f>ROUND(D16*F16,2)</f>
        <v>49900</v>
      </c>
      <c r="H16">
        <v>18</v>
      </c>
      <c r="I16" s="5">
        <f>ROUND(G16*H16/200,2)</f>
        <v>4491</v>
      </c>
      <c r="J16" s="5">
        <f>ROUND(G16*H16/200,2)</f>
        <v>4491</v>
      </c>
      <c r="K16" s="5">
        <f>G16+I16+J16</f>
        <v>58882</v>
      </c>
    </row>
    <row r="17" spans="1:11" x14ac:dyDescent="0.25">
      <c r="A17">
        <v>2</v>
      </c>
      <c r="B17" t="s">
        <v>28</v>
      </c>
      <c r="C17" t="s">
        <v>29</v>
      </c>
      <c r="D17">
        <v>6</v>
      </c>
      <c r="E17" t="s">
        <v>27</v>
      </c>
      <c r="F17" s="5">
        <v>6450</v>
      </c>
      <c r="G17" s="5">
        <f>ROUND(D17*F17,2)</f>
        <v>38700</v>
      </c>
      <c r="H17">
        <v>18</v>
      </c>
      <c r="I17" s="5">
        <f>ROUND(G17*H17/200,2)</f>
        <v>3483</v>
      </c>
      <c r="J17" s="5">
        <f>ROUND(G17*H17/200,2)</f>
        <v>3483</v>
      </c>
      <c r="K17" s="5">
        <f>G17+I17+J17</f>
        <v>45666</v>
      </c>
    </row>
    <row r="18" spans="1:11" x14ac:dyDescent="0.25">
      <c r="A18">
        <v>3</v>
      </c>
      <c r="B18" t="s">
        <v>30</v>
      </c>
      <c r="C18" t="s">
        <v>31</v>
      </c>
      <c r="D18">
        <v>20</v>
      </c>
      <c r="E18" t="s">
        <v>27</v>
      </c>
      <c r="F18" s="5">
        <v>1480</v>
      </c>
      <c r="G18" s="5">
        <f>ROUND(D18*F18,2)</f>
        <v>29600</v>
      </c>
      <c r="H18">
        <v>18</v>
      </c>
      <c r="I18" s="5">
        <f>ROUND(G18*H18/200,2)</f>
        <v>2664</v>
      </c>
      <c r="J18" s="5">
        <f>ROUND(G18*H18/200,2)</f>
        <v>2664</v>
      </c>
      <c r="K18" s="5">
        <f>G18+I18+J18</f>
        <v>34928</v>
      </c>
    </row>
    <row r="19" spans="6:11" x14ac:dyDescent="0.25">
      <c r="F19" s="5"/>
      <c r="G19" s="5"/>
      <c r="I19" s="5"/>
      <c r="J19" s="5"/>
      <c r="K19" s="5"/>
    </row>
    <row r="20" spans="6:11" x14ac:dyDescent="0.25">
      <c r="F20" s="5"/>
      <c r="G20" s="5"/>
      <c r="I20" s="5"/>
      <c r="J20" t="s">
        <v>20</v>
      </c>
      <c r="K20" s="5">
        <f>SUM(G16:G18)</f>
        <v>118200</v>
      </c>
    </row>
    <row r="21" spans="6:11" x14ac:dyDescent="0.25">
      <c r="F21" s="5"/>
      <c r="G21" s="5"/>
      <c r="I21" s="5"/>
      <c r="J21" t="s">
        <v>32</v>
      </c>
      <c r="K21" s="5">
        <f>SUM(I16:I18)</f>
        <v>10638</v>
      </c>
    </row>
    <row r="22" spans="6:11" x14ac:dyDescent="0.25">
      <c r="F22" s="5"/>
      <c r="G22" s="5"/>
      <c r="I22" s="5"/>
      <c r="J22" t="s">
        <v>33</v>
      </c>
      <c r="K22" s="5">
        <f>SUM(J16:J18)</f>
        <v>10638</v>
      </c>
    </row>
    <row r="23" spans="6:11" x14ac:dyDescent="0.25">
      <c r="F23" s="5"/>
      <c r="G23" s="5"/>
      <c r="I23" s="5"/>
      <c r="J23" t="s">
        <v>34</v>
      </c>
      <c r="K23" s="5">
        <f>ROUND(SUM(K16:K18),0)-SUM(K16:K18)</f>
        <v>0</v>
      </c>
    </row>
    <row r="24" spans="6:11" s="2" customFormat="1" x14ac:dyDescent="0.25">
      <c r="F24" s="6"/>
      <c r="G24" s="6"/>
      <c r="I24" s="6"/>
      <c r="J24" s="2" t="s">
        <v>35</v>
      </c>
      <c r="K24" s="6">
        <f>ROUND(SUM(K16:K18),0)</f>
        <v>139476</v>
      </c>
    </row>
    <row r="26" spans="1:1" x14ac:dyDescent="0.25">
      <c r="A26" t="s">
        <v>36</v>
      </c>
    </row>
    <row r="27" spans="1:1" x14ac:dyDescent="0.25">
      <c r="A27" s="7" t="s">
        <v>37</v>
      </c>
    </row>
    <row r="29" spans="1:1" x14ac:dyDescent="0.25">
      <c r="A29" t="s">
        <v>38</v>
      </c>
    </row>
    <row r="30" spans="1:1" x14ac:dyDescent="0.25">
      <c r="A30" t="s">
        <v>39</v>
      </c>
    </row>
    <row r="33" spans="9:9" x14ac:dyDescent="0.25">
      <c r="I33" t="s">
        <v>40</v>
      </c>
    </row>
    <row r="36" spans="9:9" x14ac:dyDescent="0.25">
      <c r="I36" t="s">
        <v>41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